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61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<sst xmlns="http://schemas.openxmlformats.org/spreadsheetml/2006/main" count="299" uniqueCount="35">
  <si>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</si>
  <si>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</si>
  <si>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</si>
  <si>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</si>
  <si>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</si>
  <si>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</si>
  <si>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</si>
  <si>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</si>
  <si>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</si>
  <si>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</si>
  <si>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</si>
  <si>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</si>
  <si>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</si>
  <si>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</si>
  <si>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</si>
  <si>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</si>
  <si>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</si>
  <si>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2730 Інші виплати населенню (обов'язкове особисте страхування дітей)</t>
  </si>
  <si>
    <t>бюджет</t>
  </si>
  <si>
    <t>бюджет +спец.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</si>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</sst>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93" fontId="1" fillId="0" borderId="0" xfId="60" applyFont="1" applyFill="1" applyAlignment="1">
      <alignment/>
    </xf>
    <xf numFmtId="19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1" xfId="60" applyFont="1" applyFill="1" applyBorder="1" applyAlignment="1">
      <alignment/>
    </xf>
    <xf numFmtId="193" fontId="1" fillId="0" borderId="0" xfId="60" applyFont="1" applyFill="1" applyAlignment="1">
      <alignment/>
    </xf>
    <xf numFmtId="193" fontId="0" fillId="0" borderId="0" xfId="0" applyNumberFormat="1" applyFill="1" applyAlignment="1">
      <alignment/>
    </xf>
    <xf numFmtId="193" fontId="0" fillId="0" borderId="13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9.14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22</v>
      </c>
    </row>
    <row r="3" spans="1:23" ht="114.7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224686.75</v>
      </c>
      <c r="C4" s="1">
        <v>71165.8</v>
      </c>
      <c r="D4" s="1">
        <v>48636.34</v>
      </c>
      <c r="E4" s="1">
        <v>16745.51</v>
      </c>
      <c r="F4" s="1"/>
      <c r="G4" s="1"/>
      <c r="H4" s="1"/>
      <c r="I4" s="5">
        <v>312.36</v>
      </c>
      <c r="J4" s="1"/>
      <c r="K4" s="1"/>
      <c r="L4" s="1"/>
      <c r="M4" s="1">
        <v>4827.45</v>
      </c>
      <c r="N4" s="1">
        <v>19532.47</v>
      </c>
      <c r="O4" s="1"/>
      <c r="P4" s="1"/>
      <c r="Q4" s="1"/>
      <c r="R4" s="1"/>
      <c r="S4" s="4">
        <f>SUM(B4:R4)</f>
        <v>385906.68000000005</v>
      </c>
      <c r="T4" s="1"/>
      <c r="U4" s="1"/>
      <c r="V4" s="1"/>
      <c r="W4" s="4">
        <f>S4+T4+U4+V4</f>
        <v>385906.68000000005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2.7109375" style="6" customWidth="1"/>
    <col min="7" max="7" width="9.14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32</v>
      </c>
    </row>
    <row r="3" spans="1:23" ht="7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287886.26</v>
      </c>
      <c r="C4" s="1">
        <v>65790.01</v>
      </c>
      <c r="D4" s="1">
        <v>65512.83</v>
      </c>
      <c r="E4" s="1">
        <v>16354.66</v>
      </c>
      <c r="F4" s="1">
        <v>6863.37</v>
      </c>
      <c r="G4" s="1"/>
      <c r="H4" s="1">
        <v>11294.92</v>
      </c>
      <c r="I4" s="5">
        <v>12570.660000000002</v>
      </c>
      <c r="J4" s="1">
        <v>785.2</v>
      </c>
      <c r="K4" s="1"/>
      <c r="L4" s="1">
        <v>737.1</v>
      </c>
      <c r="M4" s="1">
        <v>13400.769999999999</v>
      </c>
      <c r="N4" s="1">
        <v>5827.73</v>
      </c>
      <c r="O4" s="1">
        <v>253.77</v>
      </c>
      <c r="P4" s="1"/>
      <c r="Q4" s="1"/>
      <c r="R4" s="1">
        <v>0.02</v>
      </c>
      <c r="S4" s="4">
        <f>SUM(B4:R4)</f>
        <v>487277.3</v>
      </c>
      <c r="T4" s="1"/>
      <c r="U4" s="1"/>
      <c r="V4" s="1"/>
      <c r="W4" s="4">
        <f>S4+T4+U4+V4</f>
        <v>487277.3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9.14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6" width="10.8515625" style="6" customWidth="1"/>
    <col min="17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24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324816.47</v>
      </c>
      <c r="C4" s="1">
        <v>67748.31</v>
      </c>
      <c r="D4" s="1">
        <v>75992.25</v>
      </c>
      <c r="E4" s="1">
        <v>15781.39</v>
      </c>
      <c r="F4" s="1">
        <v>5550</v>
      </c>
      <c r="G4" s="1"/>
      <c r="H4" s="1">
        <v>1065.3</v>
      </c>
      <c r="I4" s="5">
        <v>3659.3</v>
      </c>
      <c r="J4" s="1"/>
      <c r="K4" s="1"/>
      <c r="L4" s="1">
        <v>900.9</v>
      </c>
      <c r="M4" s="1">
        <v>15471.48</v>
      </c>
      <c r="N4" s="1">
        <v>5827.73</v>
      </c>
      <c r="O4" s="1">
        <v>253.77</v>
      </c>
      <c r="P4" s="1">
        <v>924</v>
      </c>
      <c r="Q4" s="1"/>
      <c r="R4" s="1"/>
      <c r="S4" s="4">
        <f>SUM(B4:R4)</f>
        <v>517990.89999999997</v>
      </c>
      <c r="T4" s="1">
        <v>26865</v>
      </c>
      <c r="U4" s="1"/>
      <c r="V4" s="1"/>
      <c r="W4" s="4">
        <f>S4+T4+U4+V4</f>
        <v>544855.8999999999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5" spans="11:16" ht="12.75">
      <c r="K35" s="12"/>
      <c r="N35" s="12"/>
      <c r="P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9.14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33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/>
      <c r="C4" s="1"/>
      <c r="D4" s="1"/>
      <c r="E4" s="1"/>
      <c r="F4" s="1"/>
      <c r="G4" s="1"/>
      <c r="H4" s="1"/>
      <c r="I4" s="5"/>
      <c r="J4" s="1"/>
      <c r="K4" s="1"/>
      <c r="L4" s="1"/>
      <c r="M4" s="1"/>
      <c r="N4" s="1"/>
      <c r="O4" s="1"/>
      <c r="P4" s="1"/>
      <c r="Q4" s="1"/>
      <c r="R4" s="1"/>
      <c r="S4" s="4">
        <f>SUM(B4:R4)</f>
        <v>0</v>
      </c>
      <c r="T4" s="1"/>
      <c r="U4" s="1"/>
      <c r="V4" s="1"/>
      <c r="W4" s="4">
        <f>S4+T4+U4+V4</f>
        <v>0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8" sqref="L8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4.421875" style="6" customWidth="1"/>
    <col min="4" max="4" width="13.28125" style="6" customWidth="1"/>
    <col min="5" max="5" width="13.57421875" style="6" customWidth="1"/>
    <col min="6" max="6" width="11.7109375" style="6" customWidth="1"/>
    <col min="7" max="7" width="10.28125" style="6" customWidth="1"/>
    <col min="8" max="8" width="13.0039062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2.00390625" style="6" customWidth="1"/>
    <col min="13" max="13" width="12.7109375" style="6" customWidth="1"/>
    <col min="14" max="14" width="12.8515625" style="6" customWidth="1"/>
    <col min="15" max="15" width="11.7109375" style="6" customWidth="1"/>
    <col min="16" max="17" width="9.140625" style="6" customWidth="1"/>
    <col min="18" max="18" width="10.8515625" style="6" customWidth="1"/>
    <col min="19" max="19" width="15.2812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34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3">
        <f>січень!B4+лютий!B4+березень!B4+квітень!B4+травень!B4+червень!B4+липень!B4+серпень!B4+вересень!B4+жовтень!B4+листопад!B4+грудень!B4</f>
        <v>3248417.6099999994</v>
      </c>
      <c r="C4" s="3">
        <f>січень!C4+лютий!C4+березень!C4+квітень!C4+травень!C4+червень!C4+липень!C4+серпень!C4+вересень!C4+жовтень!C4+листопад!C4+грудень!C4</f>
        <v>824202.1500000001</v>
      </c>
      <c r="D4" s="3">
        <f>січень!D4+лютий!D4+березень!D4+квітень!D4+травень!D4+червень!D4+липень!D4+серпень!D4+вересень!D4+жовтень!D4+листопад!D4+грудень!D4</f>
        <v>738783.3599999999</v>
      </c>
      <c r="E4" s="3">
        <f>січень!E4+лютий!E4+березень!E4+квітень!E4+травень!E4+червень!E4+липень!E4+серпень!E4+вересень!E4+жовтень!E4+листопад!E4+грудень!E4</f>
        <v>199898.94</v>
      </c>
      <c r="F4" s="3">
        <f>січень!F4+лютий!F4+березень!F4+квітень!F4+травень!F4+червень!F4+липень!F4+серпень!F4+вересень!F4+жовтень!F4+листопад!F4+грудень!F4</f>
        <v>22520.87</v>
      </c>
      <c r="G4" s="3">
        <f>січень!G4+лютий!G4+березень!G4+квітень!G4+травень!G4+червень!G4+липень!G4+серпень!G4+вересень!G4+жовтень!G4+листопад!G4+грудень!G4</f>
        <v>0</v>
      </c>
      <c r="H4" s="3">
        <f>січень!H4+лютий!H4+березень!H4+квітень!H4+травень!H4+червень!H4+липень!H4+серпень!H4+вересень!H4+жовтень!H4+листопад!H4+грудень!H4</f>
        <v>121297.88</v>
      </c>
      <c r="I4" s="3">
        <f>січень!I4+лютий!I4+березень!I4+квітень!I4+травень!I4+червень!I4+липень!I4+серпень!I4+вересень!I4+жовтень!I4+листопад!I4+грудень!I4</f>
        <v>22585.260000000002</v>
      </c>
      <c r="J4" s="3">
        <f>січень!J4+лютий!J4+березень!J4+квітень!J4+травень!J4+червень!J4+липень!J4+серпень!J4+вересень!J4+жовтень!J4+листопад!J4+грудень!J4</f>
        <v>785.2</v>
      </c>
      <c r="K4" s="3">
        <f>січень!K4+лютий!K4+березень!K4+квітень!K4+травень!K4+червень!K4+липень!K4+серпень!K4+вересень!K4+жовтень!K4+листопад!K4+грудень!K4</f>
        <v>0</v>
      </c>
      <c r="L4" s="3">
        <f>січень!L4+лютий!L4+березень!L4+квітень!L4+травень!L4+червень!L4+липень!L4+серпень!L4+вересень!L4+жовтень!L4+листопад!L4+грудень!L4</f>
        <v>4914</v>
      </c>
      <c r="M4" s="3">
        <f>січень!M4+лютий!M4+березень!M4+квітень!M4+травень!M4+червень!M4+липень!M4+серпень!M4+вересень!M4+жовтень!M4+листопад!M4+грудень!M4</f>
        <v>99067.64</v>
      </c>
      <c r="N4" s="3">
        <f>січень!N4+лютий!N4+березень!N4+квітень!N4+травень!N4+червень!N4+липень!N4+серпень!N4+вересень!N4+жовтень!N4+листопад!N4+грудень!N4</f>
        <v>128015.90999999999</v>
      </c>
      <c r="O4" s="3">
        <f>січень!O4+лютий!O4+березень!O4+квітень!O4+травень!O4+червень!O4+липень!O4+серпень!O4+вересень!O4+жовтень!O4+листопад!O4+грудень!O4</f>
        <v>4301.18</v>
      </c>
      <c r="P4" s="3">
        <f>січень!P4+лютий!P4+березень!P4+квітень!P4+травень!P4+червень!P4+липень!P4+серпень!P4+вересень!P4+жовтень!P4+листопад!P4+грудень!P4</f>
        <v>1724</v>
      </c>
      <c r="Q4" s="3">
        <f>січень!Q4+лютий!Q4+березень!Q4+квітень!Q4+травень!Q4+червень!Q4+липень!Q4+серпень!Q4+вересень!Q4+жовтень!Q4+листопад!Q4+грудень!Q4</f>
        <v>0</v>
      </c>
      <c r="R4" s="3">
        <f>січень!R4+лютий!R4+березень!R4+квітень!R4+травень!R4+червень!R4+липень!R4+серпень!R4+вересень!R4+жовтень!R4+листопад!R4+грудень!R4</f>
        <v>1606.1799999999998</v>
      </c>
      <c r="S4" s="15">
        <f>SUM(B4:R4)</f>
        <v>5418120.179999999</v>
      </c>
      <c r="T4" s="3">
        <f>січень!T4+лютий!T4+березень!T4+квітень!T4+травень!T4+червень!T4+липень!T4+серпень!T4+вересень!T4+жовтень!T4+листопад!T4+грудень!T4</f>
        <v>44265</v>
      </c>
      <c r="U4" s="3">
        <f>січень!U4+лютий!U4+березень!U4+квітень!U4+травень!U4+червень!U4+липень!U4+серпень!U4+вересень!U4+жовтень!U4+листопад!U4+грудень!U4</f>
        <v>0</v>
      </c>
      <c r="V4" s="3">
        <f>січень!V4+лютий!V4+березень!V4+квітень!V4+травень!V4+червень!V4+липень!V4+серпень!V4+вересень!V4+жовтень!V4+листопад!V4+грудень!V4</f>
        <v>0</v>
      </c>
      <c r="W4" s="4">
        <f>S4+T4+U4+V4</f>
        <v>5462385.179999999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spans="1:2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T27" s="13"/>
      <c r="U27" s="13"/>
      <c r="V27" s="13"/>
      <c r="W27" s="13"/>
    </row>
    <row r="28" spans="1:23" s="13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ht="12.75">
      <c r="S29" s="6"/>
    </row>
    <row r="30" ht="12.75">
      <c r="S30" s="6"/>
    </row>
    <row r="31" ht="12.75">
      <c r="S31" s="6"/>
    </row>
    <row r="32" ht="12.75">
      <c r="S32" s="6"/>
    </row>
    <row r="33" spans="1:2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T33" s="13"/>
      <c r="U33" s="13"/>
      <c r="V33" s="13"/>
      <c r="W33" s="13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3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T54" s="6"/>
      <c r="U54" s="6"/>
      <c r="V54" s="6"/>
      <c r="W54" s="6"/>
      <c r="X54" s="16"/>
    </row>
    <row r="56" spans="1:24" s="13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T56" s="6"/>
      <c r="U56" s="6"/>
      <c r="V56" s="6"/>
      <c r="W56" s="6"/>
      <c r="X56" s="16"/>
    </row>
    <row r="57" spans="1:23" s="13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T57" s="6"/>
      <c r="U57" s="6"/>
      <c r="V57" s="6"/>
      <c r="W57" s="6"/>
    </row>
    <row r="58" spans="1:23" s="13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T58" s="6"/>
      <c r="U58" s="6"/>
      <c r="V58" s="6"/>
      <c r="W58" s="6"/>
    </row>
    <row r="59" spans="1:23" s="13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T59" s="6"/>
      <c r="U59" s="6"/>
      <c r="V59" s="6"/>
      <c r="W59" s="6"/>
    </row>
    <row r="60" spans="1:23" s="13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T60" s="6"/>
      <c r="U60" s="6"/>
      <c r="V60" s="6"/>
      <c r="W60" s="6"/>
    </row>
    <row r="61" spans="1:23" s="13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T61" s="6"/>
      <c r="U61" s="6"/>
      <c r="V61" s="6"/>
      <c r="W61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3" spans="1:23" s="13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T63" s="6"/>
      <c r="U63" s="6"/>
      <c r="V63" s="6"/>
      <c r="W63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  <row r="65" spans="1:23" s="13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T65" s="6"/>
      <c r="U65" s="6"/>
      <c r="V65" s="6"/>
      <c r="W6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13.7109375" style="6" customWidth="1"/>
    <col min="8" max="8" width="15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1.7109375" style="6" customWidth="1"/>
    <col min="13" max="13" width="11.421875" style="6" customWidth="1"/>
    <col min="14" max="14" width="12.8515625" style="6" customWidth="1"/>
    <col min="15" max="15" width="11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25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320963.95</v>
      </c>
      <c r="C4" s="1">
        <v>73587.44</v>
      </c>
      <c r="D4" s="1">
        <v>72804.7</v>
      </c>
      <c r="E4" s="1">
        <v>18229.51</v>
      </c>
      <c r="F4" s="1"/>
      <c r="G4" s="1"/>
      <c r="H4" s="1">
        <v>64722.37</v>
      </c>
      <c r="I4" s="5">
        <v>481.03999999999996</v>
      </c>
      <c r="J4" s="1"/>
      <c r="K4" s="1">
        <v>0</v>
      </c>
      <c r="L4" s="1">
        <v>682.5</v>
      </c>
      <c r="M4" s="1">
        <v>11759.26</v>
      </c>
      <c r="N4" s="1">
        <v>16717.67</v>
      </c>
      <c r="O4" s="1">
        <v>2524.79</v>
      </c>
      <c r="P4" s="1"/>
      <c r="Q4" s="1"/>
      <c r="R4" s="1">
        <v>144.56</v>
      </c>
      <c r="S4" s="4">
        <f>SUM(B4:R4)</f>
        <v>582617.7900000003</v>
      </c>
      <c r="T4" s="1"/>
      <c r="U4" s="1"/>
      <c r="V4" s="1"/>
      <c r="W4" s="4">
        <f>S4+T4+U4+V4</f>
        <v>582617.7900000003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4" spans="8:18" ht="12.75">
      <c r="H34" s="12"/>
      <c r="R34" s="12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10.0039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26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288679.33</v>
      </c>
      <c r="C4" s="1">
        <v>75119.13</v>
      </c>
      <c r="D4" s="1">
        <v>63293.84</v>
      </c>
      <c r="E4" s="1">
        <v>18508.28</v>
      </c>
      <c r="F4" s="1"/>
      <c r="G4" s="1"/>
      <c r="H4" s="1">
        <v>22155.59</v>
      </c>
      <c r="I4" s="5">
        <v>80.52</v>
      </c>
      <c r="J4" s="1"/>
      <c r="K4" s="1">
        <v>0</v>
      </c>
      <c r="L4" s="1">
        <v>819</v>
      </c>
      <c r="M4" s="1">
        <v>13798.36</v>
      </c>
      <c r="N4" s="1">
        <v>32401.140000000003</v>
      </c>
      <c r="O4" s="1">
        <v>253.77</v>
      </c>
      <c r="P4" s="1"/>
      <c r="Q4" s="1"/>
      <c r="R4" s="1">
        <v>0.03</v>
      </c>
      <c r="S4" s="4">
        <f>SUM(B4:R4)</f>
        <v>515108.99000000017</v>
      </c>
      <c r="T4" s="1"/>
      <c r="U4" s="1"/>
      <c r="V4" s="1"/>
      <c r="W4" s="4">
        <f>S4+T4+U4+V4</f>
        <v>515108.99000000017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5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9.14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27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280125.78</v>
      </c>
      <c r="C4" s="1">
        <v>73190.19</v>
      </c>
      <c r="D4" s="1">
        <v>61627.68</v>
      </c>
      <c r="E4" s="1">
        <v>18081.84</v>
      </c>
      <c r="F4" s="1"/>
      <c r="G4" s="1"/>
      <c r="H4" s="1"/>
      <c r="I4" s="5">
        <v>434.96999999999997</v>
      </c>
      <c r="J4" s="1"/>
      <c r="K4" s="1"/>
      <c r="L4" s="1">
        <v>409.5</v>
      </c>
      <c r="M4" s="1">
        <v>12538.189999999999</v>
      </c>
      <c r="N4" s="1">
        <v>18983.52</v>
      </c>
      <c r="O4" s="1">
        <v>253.77</v>
      </c>
      <c r="P4" s="1"/>
      <c r="Q4" s="1"/>
      <c r="R4" s="1">
        <v>3.09</v>
      </c>
      <c r="S4" s="4">
        <f>SUM(B4:R4)</f>
        <v>465648.5300000001</v>
      </c>
      <c r="T4" s="1"/>
      <c r="U4" s="1"/>
      <c r="V4" s="1"/>
      <c r="W4" s="4">
        <f>S4+T4+U4+V4</f>
        <v>465648.5300000001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3" ht="12.75">
      <c r="S33" s="6"/>
    </row>
    <row r="34" ht="12.75">
      <c r="S34" s="6"/>
    </row>
    <row r="35" ht="12.75">
      <c r="S35" s="6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9.140625" style="6" customWidth="1"/>
    <col min="8" max="8" width="12.71093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28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302439.34</v>
      </c>
      <c r="C4" s="1">
        <v>72765.99</v>
      </c>
      <c r="D4" s="1">
        <v>66536.65</v>
      </c>
      <c r="E4" s="1">
        <v>17988.52</v>
      </c>
      <c r="F4" s="1"/>
      <c r="G4" s="1"/>
      <c r="H4" s="1">
        <v>3205.6</v>
      </c>
      <c r="I4" s="5">
        <v>304.86</v>
      </c>
      <c r="J4" s="1"/>
      <c r="K4" s="1"/>
      <c r="L4" s="1">
        <v>191.1</v>
      </c>
      <c r="M4" s="1">
        <v>10682.08</v>
      </c>
      <c r="N4" s="1">
        <v>5724.57</v>
      </c>
      <c r="O4" s="1">
        <v>253.77</v>
      </c>
      <c r="P4" s="1"/>
      <c r="Q4" s="1"/>
      <c r="R4" s="1">
        <v>740.65</v>
      </c>
      <c r="S4" s="4">
        <f>SUM(B4:R4)</f>
        <v>480833.13</v>
      </c>
      <c r="T4" s="1"/>
      <c r="U4" s="1"/>
      <c r="V4" s="1"/>
      <c r="W4" s="4">
        <f>S4+T4+U4+V4</f>
        <v>480833.13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3" ht="12.75">
      <c r="H33" s="12"/>
    </row>
    <row r="34" spans="2:4" ht="12.75">
      <c r="B34" s="17"/>
      <c r="C34" s="17"/>
      <c r="D34" s="17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9.14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29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736180.83</v>
      </c>
      <c r="C4" s="1">
        <v>88774.39</v>
      </c>
      <c r="D4" s="1">
        <v>162334.82</v>
      </c>
      <c r="E4" s="1">
        <v>21610.32</v>
      </c>
      <c r="F4" s="1">
        <v>2302.5</v>
      </c>
      <c r="G4" s="1"/>
      <c r="H4" s="1"/>
      <c r="I4" s="5">
        <v>1174.13</v>
      </c>
      <c r="J4" s="1"/>
      <c r="K4" s="1"/>
      <c r="L4" s="1">
        <v>546</v>
      </c>
      <c r="M4" s="1">
        <v>5323.54</v>
      </c>
      <c r="N4" s="1">
        <v>5724.46</v>
      </c>
      <c r="O4" s="1">
        <v>253.77</v>
      </c>
      <c r="P4" s="1"/>
      <c r="Q4" s="1"/>
      <c r="R4" s="1"/>
      <c r="S4" s="4">
        <f>SUM(B4:R4)</f>
        <v>1024224.76</v>
      </c>
      <c r="T4" s="1"/>
      <c r="U4" s="1"/>
      <c r="V4" s="1"/>
      <c r="W4" s="4">
        <f>S4+T4+U4+V4</f>
        <v>1024224.76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9.14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23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14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7661.4</v>
      </c>
      <c r="C4" s="1">
        <v>90712.61</v>
      </c>
      <c r="D4" s="1">
        <v>1685.51</v>
      </c>
      <c r="E4" s="1">
        <v>20920.94</v>
      </c>
      <c r="F4" s="1"/>
      <c r="G4" s="1"/>
      <c r="H4" s="1"/>
      <c r="I4" s="5">
        <v>436.39</v>
      </c>
      <c r="J4" s="1"/>
      <c r="K4" s="1"/>
      <c r="L4" s="1">
        <v>218.4</v>
      </c>
      <c r="M4" s="1">
        <v>1617.47</v>
      </c>
      <c r="N4" s="1"/>
      <c r="O4" s="1">
        <v>253.77</v>
      </c>
      <c r="P4" s="1">
        <v>800</v>
      </c>
      <c r="Q4" s="1"/>
      <c r="R4" s="1">
        <v>0.04</v>
      </c>
      <c r="S4" s="4">
        <f>SUM(B4:R4)</f>
        <v>124306.52999999998</v>
      </c>
      <c r="T4" s="1"/>
      <c r="U4" s="1"/>
      <c r="V4" s="1"/>
      <c r="W4" s="4">
        <f>S4+T4+U4+V4</f>
        <v>124306.52999999998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9.14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0.140625" style="6" customWidth="1"/>
    <col min="16" max="18" width="9.140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30</v>
      </c>
    </row>
    <row r="3" spans="1:23" ht="71.2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107558.43</v>
      </c>
      <c r="C4" s="1">
        <v>72004.51</v>
      </c>
      <c r="D4" s="1">
        <v>24347.29</v>
      </c>
      <c r="E4" s="1">
        <v>18231.08</v>
      </c>
      <c r="F4" s="1"/>
      <c r="G4" s="1"/>
      <c r="H4" s="1"/>
      <c r="I4" s="5">
        <v>1879.81</v>
      </c>
      <c r="J4" s="1"/>
      <c r="K4" s="1"/>
      <c r="L4" s="1">
        <v>218.4</v>
      </c>
      <c r="M4" s="1">
        <v>1526</v>
      </c>
      <c r="N4" s="1"/>
      <c r="O4" s="1"/>
      <c r="P4" s="1"/>
      <c r="Q4" s="1"/>
      <c r="R4" s="1">
        <v>0.11</v>
      </c>
      <c r="S4" s="4">
        <f>SUM(B4:R4)</f>
        <v>225765.62999999998</v>
      </c>
      <c r="T4" s="1"/>
      <c r="U4" s="1"/>
      <c r="V4" s="1"/>
      <c r="W4" s="4">
        <f>S4+T4+U4+V4</f>
        <v>225765.62999999998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W32"/>
    </sheetView>
  </sheetViews>
  <sheetFormatPr defaultColWidth="9.140625" defaultRowHeight="12.75"/>
  <cols>
    <col min="1" max="1" width="11.421875" style="6" customWidth="1"/>
    <col min="2" max="2" width="14.140625" style="6" customWidth="1"/>
    <col min="3" max="3" width="13.140625" style="6" customWidth="1"/>
    <col min="4" max="4" width="13.28125" style="6" customWidth="1"/>
    <col min="5" max="5" width="13.57421875" style="6" customWidth="1"/>
    <col min="6" max="6" width="11.7109375" style="6" customWidth="1"/>
    <col min="7" max="7" width="9.14062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3" width="11.421875" style="6" customWidth="1"/>
    <col min="14" max="14" width="12.8515625" style="6" customWidth="1"/>
    <col min="15" max="15" width="12.421875" style="6" customWidth="1"/>
    <col min="16" max="17" width="9.140625" style="6" customWidth="1"/>
    <col min="18" max="18" width="10.8515625" style="6" customWidth="1"/>
    <col min="19" max="19" width="13.57421875" style="13" customWidth="1"/>
    <col min="20" max="20" width="12.00390625" style="6" customWidth="1"/>
    <col min="21" max="21" width="11.28125" style="6" customWidth="1"/>
    <col min="22" max="22" width="9.140625" style="6" customWidth="1"/>
    <col min="23" max="23" width="14.8515625" style="6" customWidth="1"/>
    <col min="24" max="16384" width="9.140625" style="6" customWidth="1"/>
  </cols>
  <sheetData>
    <row r="1" ht="15.75">
      <c r="B1" s="7" t="s">
        <v>31</v>
      </c>
    </row>
    <row r="3" spans="1:23" ht="91.5" customHeight="1">
      <c r="A3" s="8"/>
      <c r="B3" s="9" t="s">
        <v>0</v>
      </c>
      <c r="C3" s="9" t="s">
        <v>1</v>
      </c>
      <c r="D3" s="9" t="s">
        <v>14</v>
      </c>
      <c r="E3" s="9" t="s">
        <v>2</v>
      </c>
      <c r="F3" s="9" t="s">
        <v>3</v>
      </c>
      <c r="G3" s="9" t="s">
        <v>4</v>
      </c>
      <c r="H3" s="9" t="s">
        <v>5</v>
      </c>
      <c r="I3" s="19" t="s">
        <v>20</v>
      </c>
      <c r="J3" s="9" t="s">
        <v>15</v>
      </c>
      <c r="K3" s="9" t="s">
        <v>6</v>
      </c>
      <c r="L3" s="9" t="s">
        <v>7</v>
      </c>
      <c r="M3" s="9" t="s">
        <v>8</v>
      </c>
      <c r="N3" s="9" t="s">
        <v>13</v>
      </c>
      <c r="O3" s="9" t="s">
        <v>21</v>
      </c>
      <c r="P3" s="9" t="s">
        <v>16</v>
      </c>
      <c r="Q3" s="9" t="s">
        <v>17</v>
      </c>
      <c r="R3" s="9" t="s">
        <v>9</v>
      </c>
      <c r="S3" s="14" t="s">
        <v>18</v>
      </c>
      <c r="T3" s="9" t="s">
        <v>10</v>
      </c>
      <c r="U3" s="9" t="s">
        <v>11</v>
      </c>
      <c r="V3" s="9" t="s">
        <v>12</v>
      </c>
      <c r="W3" s="14" t="s">
        <v>19</v>
      </c>
    </row>
    <row r="4" spans="1:23" ht="12.75">
      <c r="A4" s="2">
        <v>8</v>
      </c>
      <c r="B4" s="1">
        <v>367419.07</v>
      </c>
      <c r="C4" s="1">
        <v>73343.77</v>
      </c>
      <c r="D4" s="1">
        <v>96011.45</v>
      </c>
      <c r="E4" s="1">
        <v>17446.89</v>
      </c>
      <c r="F4" s="1">
        <v>7805</v>
      </c>
      <c r="G4" s="1"/>
      <c r="H4" s="1">
        <v>18854.1</v>
      </c>
      <c r="I4" s="5">
        <v>1251.22</v>
      </c>
      <c r="J4" s="1"/>
      <c r="K4" s="1"/>
      <c r="L4" s="1">
        <v>191.1</v>
      </c>
      <c r="M4" s="1">
        <v>8123.04</v>
      </c>
      <c r="N4" s="1">
        <v>17276.62</v>
      </c>
      <c r="O4" s="18">
        <v>0</v>
      </c>
      <c r="P4" s="1"/>
      <c r="Q4" s="1"/>
      <c r="R4" s="1">
        <v>717.6800000000001</v>
      </c>
      <c r="S4" s="4">
        <f>SUM(B4:R4)</f>
        <v>608439.9400000001</v>
      </c>
      <c r="T4" s="1">
        <v>17400</v>
      </c>
      <c r="U4" s="1"/>
      <c r="V4" s="1"/>
      <c r="W4" s="4">
        <f>S4+T4+U4+V4</f>
        <v>625839.9400000001</v>
      </c>
    </row>
    <row r="5" ht="12.75">
      <c r="S5" s="6"/>
    </row>
    <row r="6" ht="12.75">
      <c r="S6" s="6"/>
    </row>
    <row r="7" ht="12.75">
      <c r="S7" s="6"/>
    </row>
    <row r="8" ht="12.75">
      <c r="S8" s="6"/>
    </row>
    <row r="9" ht="12.75">
      <c r="S9" s="6"/>
    </row>
    <row r="10" ht="12.75">
      <c r="S10" s="6"/>
    </row>
    <row r="11" ht="12.75">
      <c r="S11" s="6"/>
    </row>
    <row r="12" ht="12.75">
      <c r="S12" s="6"/>
    </row>
    <row r="13" ht="12.75">
      <c r="S13" s="6"/>
    </row>
    <row r="14" ht="12.75">
      <c r="S14" s="6"/>
    </row>
    <row r="15" ht="12.75">
      <c r="S15" s="6"/>
    </row>
    <row r="16" ht="12.75">
      <c r="S16" s="6"/>
    </row>
    <row r="17" ht="12.75">
      <c r="S17" s="6"/>
    </row>
    <row r="18" ht="12.75">
      <c r="S18" s="6"/>
    </row>
    <row r="19" ht="12.75">
      <c r="S19" s="6"/>
    </row>
    <row r="20" ht="12.75">
      <c r="S20" s="6"/>
    </row>
    <row r="21" ht="12.75">
      <c r="S21" s="6"/>
    </row>
    <row r="22" ht="12.75">
      <c r="S22" s="6"/>
    </row>
    <row r="23" ht="12.75">
      <c r="S23" s="6"/>
    </row>
    <row r="24" ht="12.75">
      <c r="S24" s="6"/>
    </row>
    <row r="25" ht="12.75">
      <c r="S25" s="6"/>
    </row>
    <row r="26" ht="12.75">
      <c r="S26" s="6"/>
    </row>
    <row r="27" ht="12.75">
      <c r="S27" s="6"/>
    </row>
    <row r="28" s="10" customFormat="1" ht="12.75"/>
    <row r="29" ht="12.75">
      <c r="S29" s="6"/>
    </row>
    <row r="30" ht="12.75">
      <c r="S30" s="6"/>
    </row>
    <row r="31" ht="12.75">
      <c r="S31" s="6"/>
    </row>
    <row r="32" ht="12.75">
      <c r="S32" s="6"/>
    </row>
    <row r="35" ht="12.75">
      <c r="N35" s="12"/>
    </row>
    <row r="48" spans="1:23" s="10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3"/>
      <c r="T48" s="6"/>
      <c r="U48" s="6"/>
      <c r="V48" s="6"/>
      <c r="W48" s="6"/>
    </row>
    <row r="54" spans="1:24" s="10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  <c r="U54" s="6"/>
      <c r="V54" s="6"/>
      <c r="W54" s="6"/>
      <c r="X54" s="11"/>
    </row>
    <row r="56" spans="1:24" s="10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"/>
      <c r="T56" s="6"/>
      <c r="U56" s="6"/>
      <c r="V56" s="6"/>
      <c r="W56" s="6"/>
      <c r="X56" s="11"/>
    </row>
    <row r="57" spans="1:23" s="10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  <c r="U57" s="6"/>
      <c r="V57" s="6"/>
      <c r="W57" s="6"/>
    </row>
    <row r="58" spans="1:23" s="10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3"/>
      <c r="T58" s="6"/>
      <c r="U58" s="6"/>
      <c r="V58" s="6"/>
      <c r="W58" s="6"/>
    </row>
    <row r="60" spans="1:23" s="10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  <c r="U60" s="6"/>
      <c r="V60" s="6"/>
      <c r="W60" s="6"/>
    </row>
    <row r="62" spans="1:23" s="13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6"/>
      <c r="U62" s="6"/>
      <c r="V62" s="6"/>
      <c r="W62" s="6"/>
    </row>
    <row r="64" spans="1:23" s="13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6"/>
      <c r="U64" s="6"/>
      <c r="V64" s="6"/>
      <c r="W6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2022-01-19T11:18:38Z</dcterms:modified>
  <cp:category/>
  <cp:version/>
  <cp:contentType/>
  <cp:contentStatus/>
</cp:coreProperties>
</file>